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7615"/>
  <workbookPr defaultThemeVersion="124226"/>
  <bookViews>
    <workbookView xWindow="240" yWindow="150" windowWidth="20115" windowHeight="7995" firstSheet="1" activeTab="1" xr2:uid="{00000000-000D-0000-FFFF-FFFF00000000}"/>
  </bookViews>
  <sheets>
    <sheet name="EMPLEADO" sheetId="1" r:id="rId1"/>
    <sheet name="SUPERMERCADO" sheetId="2" r:id="rId2"/>
    <sheet name="Hoja3" sheetId="3" r:id="rId3"/>
  </sheets>
  <calcPr calcId="171026"/>
</workbook>
</file>

<file path=xl/calcChain.xml><?xml version="1.0" encoding="utf-8"?>
<calcChain xmlns="http://schemas.openxmlformats.org/spreadsheetml/2006/main">
  <c r="B16" i="2" l="1"/>
  <c r="D4" i="2"/>
  <c r="E4" i="2"/>
  <c r="F4" i="2"/>
  <c r="D5" i="2"/>
  <c r="E5" i="2"/>
  <c r="F5" i="2"/>
  <c r="D6" i="2"/>
  <c r="E6" i="2"/>
  <c r="F6" i="2"/>
  <c r="D7" i="2"/>
  <c r="E7" i="2"/>
  <c r="F7" i="2"/>
  <c r="D8" i="2"/>
  <c r="E8" i="2"/>
  <c r="F8" i="2"/>
  <c r="D9" i="2"/>
  <c r="E9" i="2"/>
  <c r="F9" i="2"/>
  <c r="D10" i="2"/>
  <c r="E10" i="2"/>
  <c r="F10" i="2"/>
  <c r="D11" i="2"/>
  <c r="E11" i="2"/>
  <c r="F11" i="2"/>
  <c r="F12" i="2"/>
  <c r="B15" i="2"/>
  <c r="B14" i="2"/>
  <c r="B13" i="2"/>
  <c r="H4" i="1"/>
  <c r="H5" i="1"/>
  <c r="H6" i="1"/>
  <c r="E7" i="1"/>
  <c r="H7" i="1"/>
  <c r="H8" i="1"/>
  <c r="E9" i="1"/>
  <c r="H9" i="1"/>
  <c r="E10" i="1"/>
  <c r="H10" i="1"/>
  <c r="E11" i="1"/>
  <c r="H11" i="1"/>
  <c r="E3" i="1"/>
  <c r="E4" i="1"/>
  <c r="E5" i="1"/>
  <c r="E6" i="1"/>
  <c r="E8" i="1"/>
  <c r="E15" i="1"/>
  <c r="E14" i="1"/>
  <c r="E13" i="1"/>
  <c r="C13" i="1"/>
  <c r="G4" i="1"/>
  <c r="F4" i="1"/>
  <c r="I4" i="1"/>
  <c r="G5" i="1"/>
  <c r="F5" i="1"/>
  <c r="I5" i="1"/>
  <c r="G6" i="1"/>
  <c r="F6" i="1"/>
  <c r="I6" i="1"/>
  <c r="G7" i="1"/>
  <c r="F7" i="1"/>
  <c r="I7" i="1"/>
  <c r="G8" i="1"/>
  <c r="F8" i="1"/>
  <c r="I8" i="1"/>
  <c r="G9" i="1"/>
  <c r="F9" i="1"/>
  <c r="I9" i="1"/>
  <c r="G10" i="1"/>
  <c r="F10" i="1"/>
  <c r="I10" i="1"/>
  <c r="G11" i="1"/>
  <c r="F11" i="1"/>
  <c r="I11" i="1"/>
  <c r="G3" i="1"/>
  <c r="H3" i="1"/>
  <c r="F3" i="1"/>
  <c r="I3" i="1"/>
</calcChain>
</file>

<file path=xl/sharedStrings.xml><?xml version="1.0" encoding="utf-8"?>
<sst xmlns="http://schemas.openxmlformats.org/spreadsheetml/2006/main" count="34" uniqueCount="34">
  <si>
    <t>EJERCICIO EMPLEADOS</t>
  </si>
  <si>
    <t>COD EMPLEADO</t>
  </si>
  <si>
    <t>SUELDO POR HORA</t>
  </si>
  <si>
    <t>HORAS TRABAJADAS</t>
  </si>
  <si>
    <t>SUELDO NETO</t>
  </si>
  <si>
    <t>IMPUESTO</t>
  </si>
  <si>
    <t>INCENTIVO</t>
  </si>
  <si>
    <t xml:space="preserve">BONO EXTRA </t>
  </si>
  <si>
    <t>SUELDO REAL</t>
  </si>
  <si>
    <t>PROMEDIO</t>
  </si>
  <si>
    <t>TOTAL DEL SUELDO NETO</t>
  </si>
  <si>
    <t xml:space="preserve">SUELDO MAS ALTO </t>
  </si>
  <si>
    <t>SUELDO MAS BAJO</t>
  </si>
  <si>
    <t>EJERCICIO SUPERMERCADO</t>
  </si>
  <si>
    <t>SUPER "MERCADOS"</t>
  </si>
  <si>
    <t>PRODUCTO</t>
  </si>
  <si>
    <t>CANTIDAD</t>
  </si>
  <si>
    <t>PRECIO UNITARIO</t>
  </si>
  <si>
    <t>SUBTOTAL</t>
  </si>
  <si>
    <t>DESCUENTO</t>
  </si>
  <si>
    <t>TOTAL</t>
  </si>
  <si>
    <t>ARROZ</t>
  </si>
  <si>
    <t>AZUCAR</t>
  </si>
  <si>
    <t>TE</t>
  </si>
  <si>
    <t>CAFÉ</t>
  </si>
  <si>
    <t>HARINA</t>
  </si>
  <si>
    <t>LENTEJAS</t>
  </si>
  <si>
    <t>FIDEOS</t>
  </si>
  <si>
    <t>TOMATE</t>
  </si>
  <si>
    <t>TOTAL A PAGAR</t>
  </si>
  <si>
    <t>PRODUCTO MAS CARO</t>
  </si>
  <si>
    <t>PRODUCTO MAS BARATO</t>
  </si>
  <si>
    <t>PRECIO PROMEDIO</t>
  </si>
  <si>
    <t>CUANTOS PRODUCTOS SUPERAN LOS   $ 1500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</si>
</sst>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\ #,##0.00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Alignment="1">
      <alignment wrapText="1"/>
    </xf>
    <xf numFmtId="0" fontId="0" fillId="0" borderId="1" xfId="0" applyBorder="1"/>
    <xf numFmtId="164" fontId="0" fillId="0" borderId="1" xfId="0" applyNumberFormat="1" applyBorder="1"/>
    <xf numFmtId="164" fontId="0" fillId="0" borderId="1" xfId="0" applyNumberFormat="1" applyBorder="1" applyAlignment="1">
      <alignment wrapText="1"/>
    </xf>
    <xf numFmtId="164" fontId="0" fillId="0" borderId="2" xfId="0" applyNumberFormat="1" applyBorder="1"/>
    <xf numFmtId="0" fontId="1" fillId="0" borderId="0" xfId="0" applyFont="1"/>
    <xf numFmtId="0" fontId="0" fillId="0" borderId="6" xfId="0" applyBorder="1"/>
    <xf numFmtId="164" fontId="0" fillId="0" borderId="7" xfId="0" applyNumberFormat="1" applyBorder="1"/>
    <xf numFmtId="0" fontId="0" fillId="0" borderId="8" xfId="0" applyBorder="1"/>
    <xf numFmtId="164" fontId="0" fillId="0" borderId="9" xfId="0" applyNumberFormat="1" applyBorder="1"/>
    <xf numFmtId="0" fontId="0" fillId="0" borderId="9" xfId="0" applyBorder="1"/>
    <xf numFmtId="164" fontId="0" fillId="0" borderId="9" xfId="0" applyNumberFormat="1" applyBorder="1" applyAlignment="1">
      <alignment wrapText="1"/>
    </xf>
    <xf numFmtId="164" fontId="0" fillId="0" borderId="10" xfId="0" applyNumberFormat="1" applyBorder="1"/>
    <xf numFmtId="0" fontId="0" fillId="0" borderId="11" xfId="0" applyBorder="1"/>
    <xf numFmtId="164" fontId="0" fillId="0" borderId="12" xfId="0" applyNumberFormat="1" applyBorder="1"/>
    <xf numFmtId="0" fontId="0" fillId="0" borderId="12" xfId="0" applyBorder="1"/>
    <xf numFmtId="164" fontId="0" fillId="0" borderId="12" xfId="0" applyNumberFormat="1" applyBorder="1" applyAlignment="1">
      <alignment wrapText="1"/>
    </xf>
    <xf numFmtId="164" fontId="0" fillId="0" borderId="13" xfId="0" applyNumberFormat="1" applyBorder="1"/>
    <xf numFmtId="0" fontId="0" fillId="2" borderId="14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wrapText="1"/>
    </xf>
    <xf numFmtId="164" fontId="0" fillId="0" borderId="16" xfId="0" applyNumberFormat="1" applyBorder="1"/>
    <xf numFmtId="0" fontId="0" fillId="3" borderId="6" xfId="0" applyFill="1" applyBorder="1"/>
    <xf numFmtId="0" fontId="0" fillId="3" borderId="8" xfId="0" applyFill="1" applyBorder="1"/>
    <xf numFmtId="0" fontId="0" fillId="3" borderId="1" xfId="0" applyFill="1" applyBorder="1" applyAlignment="1">
      <alignment horizontal="left" wrapText="1"/>
    </xf>
    <xf numFmtId="0" fontId="0" fillId="3" borderId="1" xfId="0" applyFill="1" applyBorder="1" applyAlignment="1">
      <alignment wrapText="1"/>
    </xf>
    <xf numFmtId="0" fontId="0" fillId="4" borderId="6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0" fillId="4" borderId="7" xfId="0" applyFill="1" applyBorder="1" applyAlignment="1">
      <alignment horizontal="center" vertical="center" wrapText="1"/>
    </xf>
    <xf numFmtId="0" fontId="0" fillId="4" borderId="14" xfId="0" applyFill="1" applyBorder="1" applyAlignment="1">
      <alignment horizontal="center" wrapText="1"/>
    </xf>
    <xf numFmtId="0" fontId="2" fillId="5" borderId="3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15"/>
  <sheetViews>
    <sheetView workbookViewId="0" xr3:uid="{AEA406A1-0E4B-5B11-9CD5-51D6E497D94C}">
      <selection activeCell="C13" sqref="C13"/>
    </sheetView>
  </sheetViews>
  <sheetFormatPr defaultColWidth="11.42578125" defaultRowHeight="15"/>
  <cols>
    <col min="2" max="2" width="15" bestFit="1" customWidth="1"/>
    <col min="3" max="3" width="13.140625" customWidth="1"/>
    <col min="4" max="4" width="12.7109375" customWidth="1"/>
    <col min="5" max="5" width="13.140625" style="1" bestFit="1" customWidth="1"/>
    <col min="8" max="8" width="13" customWidth="1"/>
    <col min="9" max="9" width="13.85546875" customWidth="1"/>
  </cols>
  <sheetData>
    <row r="1" spans="2:9" ht="15.75" thickBot="1">
      <c r="B1" s="6" t="s">
        <v>0</v>
      </c>
      <c r="C1" s="6"/>
    </row>
    <row r="2" spans="2:9" ht="30.75" thickBot="1">
      <c r="B2" s="19" t="s">
        <v>1</v>
      </c>
      <c r="C2" s="20" t="s">
        <v>2</v>
      </c>
      <c r="D2" s="20" t="s">
        <v>3</v>
      </c>
      <c r="E2" s="20" t="s">
        <v>4</v>
      </c>
      <c r="F2" s="20" t="s">
        <v>5</v>
      </c>
      <c r="G2" s="20" t="s">
        <v>6</v>
      </c>
      <c r="H2" s="20" t="s">
        <v>7</v>
      </c>
      <c r="I2" s="21" t="s">
        <v>8</v>
      </c>
    </row>
    <row r="3" spans="2:9">
      <c r="B3" s="14">
        <v>12</v>
      </c>
      <c r="C3" s="15">
        <v>20000</v>
      </c>
      <c r="D3" s="16">
        <v>40</v>
      </c>
      <c r="E3" s="17">
        <f>C3*D3</f>
        <v>800000</v>
      </c>
      <c r="F3" s="15">
        <f>E3*15%</f>
        <v>120000</v>
      </c>
      <c r="G3" s="15">
        <f>E3*12%</f>
        <v>96000</v>
      </c>
      <c r="H3" s="16">
        <f>IF(D3&gt;45,E3*5%,0)</f>
        <v>0</v>
      </c>
      <c r="I3" s="18">
        <f>(E3+G3+H3)-F3</f>
        <v>776000</v>
      </c>
    </row>
    <row r="4" spans="2:9">
      <c r="B4" s="7">
        <v>345</v>
      </c>
      <c r="C4" s="3">
        <v>15000</v>
      </c>
      <c r="D4" s="2">
        <v>39</v>
      </c>
      <c r="E4" s="4">
        <f t="shared" ref="E4:E11" si="0">C4*D4</f>
        <v>585000</v>
      </c>
      <c r="F4" s="3">
        <f t="shared" ref="F4:F11" si="1">E4*15%</f>
        <v>87750</v>
      </c>
      <c r="G4" s="3">
        <f t="shared" ref="G4:G11" si="2">E4*12%</f>
        <v>70200</v>
      </c>
      <c r="H4" s="16">
        <f t="shared" ref="H4:H11" si="3">IF(D4&gt;45,E4*5%,0)</f>
        <v>0</v>
      </c>
      <c r="I4" s="8">
        <f t="shared" ref="I4:I11" si="4">(E4+G4+H4)-F4</f>
        <v>567450</v>
      </c>
    </row>
    <row r="5" spans="2:9">
      <c r="B5" s="7">
        <v>232</v>
      </c>
      <c r="C5" s="3">
        <v>25000</v>
      </c>
      <c r="D5" s="2">
        <v>41</v>
      </c>
      <c r="E5" s="4">
        <f t="shared" si="0"/>
        <v>1025000</v>
      </c>
      <c r="F5" s="3">
        <f t="shared" si="1"/>
        <v>153750</v>
      </c>
      <c r="G5" s="3">
        <f t="shared" si="2"/>
        <v>123000</v>
      </c>
      <c r="H5" s="16">
        <f t="shared" si="3"/>
        <v>0</v>
      </c>
      <c r="I5" s="8">
        <f t="shared" si="4"/>
        <v>994250</v>
      </c>
    </row>
    <row r="6" spans="2:9">
      <c r="B6" s="7">
        <v>776</v>
      </c>
      <c r="C6" s="3">
        <v>33000</v>
      </c>
      <c r="D6" s="2">
        <v>45</v>
      </c>
      <c r="E6" s="4">
        <f t="shared" si="0"/>
        <v>1485000</v>
      </c>
      <c r="F6" s="3">
        <f t="shared" si="1"/>
        <v>222750</v>
      </c>
      <c r="G6" s="3">
        <f t="shared" si="2"/>
        <v>178200</v>
      </c>
      <c r="H6" s="16">
        <f t="shared" si="3"/>
        <v>0</v>
      </c>
      <c r="I6" s="8">
        <f t="shared" si="4"/>
        <v>1440450</v>
      </c>
    </row>
    <row r="7" spans="2:9">
      <c r="B7" s="7">
        <v>456</v>
      </c>
      <c r="C7" s="3">
        <v>20000</v>
      </c>
      <c r="D7" s="2">
        <v>50</v>
      </c>
      <c r="E7" s="4">
        <f t="shared" si="0"/>
        <v>1000000</v>
      </c>
      <c r="F7" s="3">
        <f t="shared" si="1"/>
        <v>150000</v>
      </c>
      <c r="G7" s="3">
        <f t="shared" si="2"/>
        <v>120000</v>
      </c>
      <c r="H7" s="16">
        <f t="shared" si="3"/>
        <v>50000</v>
      </c>
      <c r="I7" s="8">
        <f t="shared" si="4"/>
        <v>1020000</v>
      </c>
    </row>
    <row r="8" spans="2:9">
      <c r="B8" s="7">
        <v>653</v>
      </c>
      <c r="C8" s="3">
        <v>15000</v>
      </c>
      <c r="D8" s="2">
        <v>22</v>
      </c>
      <c r="E8" s="4">
        <f t="shared" si="0"/>
        <v>330000</v>
      </c>
      <c r="F8" s="3">
        <f t="shared" si="1"/>
        <v>49500</v>
      </c>
      <c r="G8" s="3">
        <f t="shared" si="2"/>
        <v>39600</v>
      </c>
      <c r="H8" s="16">
        <f t="shared" si="3"/>
        <v>0</v>
      </c>
      <c r="I8" s="8">
        <f t="shared" si="4"/>
        <v>320100</v>
      </c>
    </row>
    <row r="9" spans="2:9">
      <c r="B9" s="7">
        <v>212</v>
      </c>
      <c r="C9" s="3">
        <v>27000</v>
      </c>
      <c r="D9" s="2">
        <v>52</v>
      </c>
      <c r="E9" s="4">
        <f t="shared" si="0"/>
        <v>1404000</v>
      </c>
      <c r="F9" s="3">
        <f t="shared" si="1"/>
        <v>210600</v>
      </c>
      <c r="G9" s="3">
        <f t="shared" si="2"/>
        <v>168480</v>
      </c>
      <c r="H9" s="16">
        <f t="shared" si="3"/>
        <v>70200</v>
      </c>
      <c r="I9" s="8">
        <f t="shared" si="4"/>
        <v>1432080</v>
      </c>
    </row>
    <row r="10" spans="2:9">
      <c r="B10" s="7">
        <v>982</v>
      </c>
      <c r="C10" s="3">
        <v>15200</v>
      </c>
      <c r="D10" s="2">
        <v>55</v>
      </c>
      <c r="E10" s="4">
        <f t="shared" si="0"/>
        <v>836000</v>
      </c>
      <c r="F10" s="3">
        <f t="shared" si="1"/>
        <v>125400</v>
      </c>
      <c r="G10" s="3">
        <f t="shared" si="2"/>
        <v>100320</v>
      </c>
      <c r="H10" s="16">
        <f t="shared" si="3"/>
        <v>41800</v>
      </c>
      <c r="I10" s="8">
        <f t="shared" si="4"/>
        <v>852720</v>
      </c>
    </row>
    <row r="11" spans="2:9" ht="15.75" thickBot="1">
      <c r="B11" s="9">
        <v>256</v>
      </c>
      <c r="C11" s="10">
        <v>23000</v>
      </c>
      <c r="D11" s="11">
        <v>52</v>
      </c>
      <c r="E11" s="12">
        <f t="shared" si="0"/>
        <v>1196000</v>
      </c>
      <c r="F11" s="10">
        <f t="shared" si="1"/>
        <v>179400</v>
      </c>
      <c r="G11" s="10">
        <f t="shared" si="2"/>
        <v>143520</v>
      </c>
      <c r="H11" s="16">
        <f t="shared" si="3"/>
        <v>59800</v>
      </c>
      <c r="I11" s="13">
        <f t="shared" si="4"/>
        <v>1219920</v>
      </c>
    </row>
    <row r="13" spans="2:9" ht="45">
      <c r="B13" s="22" t="s">
        <v>9</v>
      </c>
      <c r="C13" s="5">
        <f>AVERAGE(E3:E11)</f>
        <v>962333.33333333337</v>
      </c>
      <c r="D13" s="23" t="s">
        <v>10</v>
      </c>
      <c r="E13" s="4">
        <f>SUM(E3:E11)</f>
        <v>8661000</v>
      </c>
    </row>
    <row r="14" spans="2:9" ht="30">
      <c r="D14" s="23" t="s">
        <v>11</v>
      </c>
      <c r="E14" s="4">
        <f>MAX(E3:E11)</f>
        <v>1485000</v>
      </c>
    </row>
    <row r="15" spans="2:9" ht="30">
      <c r="D15" s="23" t="s">
        <v>12</v>
      </c>
      <c r="E15" s="4">
        <f>MIN(E3:E11)</f>
        <v>330000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6"/>
  <sheetViews>
    <sheetView tabSelected="1" workbookViewId="0" xr3:uid="{958C4451-9541-5A59-BF78-D2F731DF1C81}">
      <selection activeCell="B16" sqref="B16"/>
    </sheetView>
  </sheetViews>
  <sheetFormatPr defaultColWidth="11.42578125" defaultRowHeight="15"/>
  <cols>
    <col min="1" max="1" width="12.85546875" customWidth="1"/>
    <col min="2" max="2" width="11.28515625" customWidth="1"/>
  </cols>
  <sheetData>
    <row r="1" spans="1:6" ht="15.75" thickBot="1">
      <c r="A1" t="s">
        <v>13</v>
      </c>
    </row>
    <row r="2" spans="1:6" ht="18.75">
      <c r="A2" s="34" t="s">
        <v>14</v>
      </c>
      <c r="B2" s="35"/>
      <c r="C2" s="35"/>
      <c r="D2" s="35"/>
      <c r="E2" s="35"/>
      <c r="F2" s="36"/>
    </row>
    <row r="3" spans="1:6" ht="30">
      <c r="A3" s="29" t="s">
        <v>15</v>
      </c>
      <c r="B3" s="30" t="s">
        <v>16</v>
      </c>
      <c r="C3" s="31" t="s">
        <v>17</v>
      </c>
      <c r="D3" s="30" t="s">
        <v>18</v>
      </c>
      <c r="E3" s="30" t="s">
        <v>19</v>
      </c>
      <c r="F3" s="32" t="s">
        <v>20</v>
      </c>
    </row>
    <row r="4" spans="1:6">
      <c r="A4" s="25" t="s">
        <v>21</v>
      </c>
      <c r="B4" s="2">
        <v>5</v>
      </c>
      <c r="C4" s="3">
        <v>1900</v>
      </c>
      <c r="D4" s="3">
        <f>C4*B4</f>
        <v>9500</v>
      </c>
      <c r="E4" s="2">
        <f>IF(D4&gt;3700,D4*18%,0)</f>
        <v>1710</v>
      </c>
      <c r="F4" s="8">
        <f>D4-E4</f>
        <v>7790</v>
      </c>
    </row>
    <row r="5" spans="1:6">
      <c r="A5" s="25" t="s">
        <v>22</v>
      </c>
      <c r="B5" s="2">
        <v>2</v>
      </c>
      <c r="C5" s="3">
        <v>1200</v>
      </c>
      <c r="D5" s="3">
        <f t="shared" ref="D5:D11" si="0">C5*B5</f>
        <v>2400</v>
      </c>
      <c r="E5" s="2">
        <f t="shared" ref="E5:E11" si="1">IF(D5&gt;3700,D5*18%,0)</f>
        <v>0</v>
      </c>
      <c r="F5" s="8">
        <f>D5-E5</f>
        <v>2400</v>
      </c>
    </row>
    <row r="6" spans="1:6">
      <c r="A6" s="25" t="s">
        <v>23</v>
      </c>
      <c r="B6" s="2">
        <v>7</v>
      </c>
      <c r="C6" s="3">
        <v>800</v>
      </c>
      <c r="D6" s="3">
        <f t="shared" si="0"/>
        <v>5600</v>
      </c>
      <c r="E6" s="2">
        <f t="shared" si="1"/>
        <v>1008</v>
      </c>
      <c r="F6" s="8">
        <f>D6-E6</f>
        <v>4592</v>
      </c>
    </row>
    <row r="7" spans="1:6">
      <c r="A7" s="25" t="s">
        <v>24</v>
      </c>
      <c r="B7" s="2">
        <v>1</v>
      </c>
      <c r="C7" s="3">
        <v>3500</v>
      </c>
      <c r="D7" s="3">
        <f t="shared" si="0"/>
        <v>3500</v>
      </c>
      <c r="E7" s="2">
        <f t="shared" si="1"/>
        <v>0</v>
      </c>
      <c r="F7" s="8">
        <f>D7-E7</f>
        <v>3500</v>
      </c>
    </row>
    <row r="8" spans="1:6">
      <c r="A8" s="25" t="s">
        <v>25</v>
      </c>
      <c r="B8" s="2">
        <v>2</v>
      </c>
      <c r="C8" s="3">
        <v>2700</v>
      </c>
      <c r="D8" s="3">
        <f t="shared" si="0"/>
        <v>5400</v>
      </c>
      <c r="E8" s="2">
        <f t="shared" si="1"/>
        <v>972</v>
      </c>
      <c r="F8" s="8">
        <f>D8-E8</f>
        <v>4428</v>
      </c>
    </row>
    <row r="9" spans="1:6">
      <c r="A9" s="25" t="s">
        <v>26</v>
      </c>
      <c r="B9" s="2">
        <v>3</v>
      </c>
      <c r="C9" s="3">
        <v>1100</v>
      </c>
      <c r="D9" s="3">
        <f t="shared" si="0"/>
        <v>3300</v>
      </c>
      <c r="E9" s="2">
        <f t="shared" si="1"/>
        <v>0</v>
      </c>
      <c r="F9" s="8">
        <f>D9-E9</f>
        <v>3300</v>
      </c>
    </row>
    <row r="10" spans="1:6">
      <c r="A10" s="25" t="s">
        <v>27</v>
      </c>
      <c r="B10" s="2">
        <v>3</v>
      </c>
      <c r="C10" s="3">
        <v>500</v>
      </c>
      <c r="D10" s="3">
        <f t="shared" si="0"/>
        <v>1500</v>
      </c>
      <c r="E10" s="2">
        <f t="shared" si="1"/>
        <v>0</v>
      </c>
      <c r="F10" s="8">
        <f>D10-E10</f>
        <v>1500</v>
      </c>
    </row>
    <row r="11" spans="1:6" ht="15.75" thickBot="1">
      <c r="A11" s="26" t="s">
        <v>28</v>
      </c>
      <c r="B11" s="11">
        <v>5</v>
      </c>
      <c r="C11" s="10">
        <v>1200</v>
      </c>
      <c r="D11" s="3">
        <f t="shared" si="0"/>
        <v>6000</v>
      </c>
      <c r="E11" s="2">
        <f t="shared" si="1"/>
        <v>1080</v>
      </c>
      <c r="F11" s="8">
        <f>D11-E11</f>
        <v>4920</v>
      </c>
    </row>
    <row r="12" spans="1:6" ht="30.75" thickBot="1">
      <c r="E12" s="33" t="s">
        <v>29</v>
      </c>
      <c r="F12" s="24">
        <f>SUM(F4:F11)</f>
        <v>32430</v>
      </c>
    </row>
    <row r="13" spans="1:6" ht="30">
      <c r="A13" s="27" t="s">
        <v>30</v>
      </c>
      <c r="B13" s="3">
        <f>MAX(C4:C11)</f>
        <v>3500</v>
      </c>
    </row>
    <row r="14" spans="1:6" ht="30">
      <c r="A14" s="27" t="s">
        <v>31</v>
      </c>
      <c r="B14" s="3">
        <f>MIN(C4:C11)</f>
        <v>500</v>
      </c>
    </row>
    <row r="15" spans="1:6" ht="30">
      <c r="A15" s="28" t="s">
        <v>32</v>
      </c>
      <c r="B15" s="3">
        <f>AVERAGE(C4:C11)</f>
        <v>1612.5</v>
      </c>
    </row>
    <row r="16" spans="1:6" ht="60">
      <c r="A16" s="28" t="s">
        <v>33</v>
      </c>
      <c r="B16" s="2">
        <f>COUNTIF(C4:C11,"&gt;$1500")</f>
        <v>0</v>
      </c>
    </row>
  </sheetData>
  <mergeCells count="1">
    <mergeCell ref="A2:F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 xr3:uid="{842E5F09-E766-5B8D-85AF-A39847EA96FD}"/>
  </sheetViews>
  <sheetFormatPr defaultColWidth="11.42578125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Invitado</dc:creator>
  <cp:keywords/>
  <dc:description/>
  <cp:lastModifiedBy>Invitado</cp:lastModifiedBy>
  <cp:revision/>
  <dcterms:created xsi:type="dcterms:W3CDTF">2016-11-22T12:13:00Z</dcterms:created>
  <dcterms:modified xsi:type="dcterms:W3CDTF">2016-12-05T13:44:11Z</dcterms:modified>
  <cp:category/>
  <cp:contentStatus/>
</cp:coreProperties>
</file>