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240" yWindow="75" windowWidth="20115" windowHeight="7740" firstSheet="2" activeTab="2" xr2:uid="{00000000-000D-0000-FFFF-FFFF00000000}"/>
  </bookViews>
  <sheets>
    <sheet name="CONTAR 1" sheetId="1" r:id="rId1"/>
    <sheet name="CONTAR 2 " sheetId="2" r:id="rId2"/>
    <sheet name="CONTAR 3" sheetId="3" r:id="rId3"/>
  </sheets>
  <calcPr calcId="171026"/>
</workbook>
</file>

<file path=xl/calcChain.xml><?xml version="1.0" encoding="utf-8"?>
<calcChain xmlns="http://schemas.openxmlformats.org/spreadsheetml/2006/main">
  <c r="E8" i="2" l="1"/>
  <c r="C14" i="3"/>
  <c r="E3" i="3"/>
  <c r="E4" i="3"/>
  <c r="E5" i="3"/>
  <c r="E6" i="3"/>
  <c r="E7" i="3"/>
  <c r="E8" i="3"/>
  <c r="E9" i="3"/>
  <c r="E10" i="3"/>
  <c r="E12" i="3"/>
  <c r="C17" i="3"/>
  <c r="C16" i="3"/>
  <c r="C15" i="3"/>
  <c r="E12" i="2"/>
  <c r="E11" i="2"/>
  <c r="E10" i="2"/>
  <c r="E7" i="2"/>
  <c r="E6" i="2"/>
  <c r="E5" i="2"/>
  <c r="E4" i="2"/>
  <c r="E3" i="2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<sst xmlns="http://schemas.openxmlformats.org/spreadsheetml/2006/main" count="102" uniqueCount="67">
  <si>
    <t>LEGAJO DE PERSONAL</t>
  </si>
  <si>
    <r>
      <t>N</t>
    </r>
    <r>
      <rPr>
        <vertAlign val="superscript"/>
        <sz val="11"/>
        <color theme="1"/>
        <rFont val="Calibri"/>
        <family val="2"/>
        <scheme val="minor"/>
      </rPr>
      <t xml:space="preserve">0  </t>
    </r>
    <r>
      <rPr>
        <sz val="11"/>
        <color theme="1"/>
        <rFont val="Calibri"/>
        <family val="2"/>
        <scheme val="minor"/>
      </rPr>
      <t xml:space="preserve"> de legajo</t>
    </r>
  </si>
  <si>
    <t>APELLIDO Y NOMBRE</t>
  </si>
  <si>
    <t>SECTOR</t>
  </si>
  <si>
    <t>CARGO</t>
  </si>
  <si>
    <t>SUELDO</t>
  </si>
  <si>
    <t>ESTADO</t>
  </si>
  <si>
    <t>HIJOS</t>
  </si>
  <si>
    <t>DUARTE, Alberto</t>
  </si>
  <si>
    <t>MKT</t>
  </si>
  <si>
    <t>gerente</t>
  </si>
  <si>
    <t>casado</t>
  </si>
  <si>
    <t>LÓPEZ, Liliana</t>
  </si>
  <si>
    <t>ADM</t>
  </si>
  <si>
    <t>secretaria</t>
  </si>
  <si>
    <t>casada</t>
  </si>
  <si>
    <t>MARTÍNEZ, Sebastián</t>
  </si>
  <si>
    <t>diseñador</t>
  </si>
  <si>
    <t>soltero</t>
  </si>
  <si>
    <t>NUÑEZ, Cecilia</t>
  </si>
  <si>
    <t>RRHH</t>
  </si>
  <si>
    <t>soltera</t>
  </si>
  <si>
    <t>PÉREZ, Daniel</t>
  </si>
  <si>
    <t>auxiliar</t>
  </si>
  <si>
    <t>RAMIREZ, Laura</t>
  </si>
  <si>
    <t>SUAREZ, Carlos</t>
  </si>
  <si>
    <t>Cantidad de empleados sin hijos</t>
  </si>
  <si>
    <t>Cantidad de empleados con hijos</t>
  </si>
  <si>
    <t>Cantidad de empleados del sector Marketing</t>
  </si>
  <si>
    <t>Cantidad de
empleados con sueldo
superior a $1000</t>
  </si>
  <si>
    <t>Cantidad total de empleados</t>
  </si>
  <si>
    <t>Total de sueldos</t>
  </si>
  <si>
    <t>CAMPAMENTO</t>
  </si>
  <si>
    <t>Edad (años)</t>
  </si>
  <si>
    <t>Actividad Deseada</t>
  </si>
  <si>
    <t>Cantidad de inscriptos:</t>
  </si>
  <si>
    <t>Equitación</t>
  </si>
  <si>
    <t>Cant. Niños de 8 años:</t>
  </si>
  <si>
    <t>Natación</t>
  </si>
  <si>
    <t>Cant.niños menores de 8 años:</t>
  </si>
  <si>
    <t>Tenis</t>
  </si>
  <si>
    <t>Cant.niños que practicarán natación:</t>
  </si>
  <si>
    <t>Cant.niños que practicarán tenis</t>
  </si>
  <si>
    <t>Cant.niños que practicarán equitación:</t>
  </si>
  <si>
    <t>Mayor edad registrada:</t>
  </si>
  <si>
    <t>Menor edad registrada:</t>
  </si>
  <si>
    <t>Promedio de edades:</t>
  </si>
  <si>
    <t xml:space="preserve">CALIFICACIONES DE UN CURSO </t>
  </si>
  <si>
    <t>ALUMNO</t>
  </si>
  <si>
    <t>NOTA 1</t>
  </si>
  <si>
    <t>NOTA 2</t>
  </si>
  <si>
    <t>NOTA 3</t>
  </si>
  <si>
    <t>PROMEDIO</t>
  </si>
  <si>
    <t>ARANA, Facundo</t>
  </si>
  <si>
    <t>ECHARRI, Pablo</t>
  </si>
  <si>
    <t>FRANCHELA, Guillermo</t>
  </si>
  <si>
    <t>FURRIEL, Joaquín</t>
  </si>
  <si>
    <t>KRUM, Paola</t>
  </si>
  <si>
    <t>LOPILATO, Darío</t>
  </si>
  <si>
    <t>LOPILATO, Luisana</t>
  </si>
  <si>
    <t>OREIRO, Natalia</t>
  </si>
  <si>
    <t>PEÑA, Florencia</t>
  </si>
  <si>
    <t>SACCONE, Viviana</t>
  </si>
  <si>
    <t>Cantidad de alumnos:</t>
  </si>
  <si>
    <t>Cant.alumnos sin notas:</t>
  </si>
  <si>
    <t>Cant.alumnos aprobados:</t>
  </si>
  <si>
    <t>Cant.alumnos desaprobados: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</si>
</sst>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right" wrapText="1"/>
    </xf>
    <xf numFmtId="0" fontId="0" fillId="2" borderId="1" xfId="0" applyFill="1" applyBorder="1"/>
    <xf numFmtId="0" fontId="4" fillId="0" borderId="1" xfId="0" applyFont="1" applyBorder="1"/>
    <xf numFmtId="0" fontId="0" fillId="2" borderId="1" xfId="0" applyNumberFormat="1" applyFill="1" applyBorder="1"/>
    <xf numFmtId="164" fontId="0" fillId="0" borderId="0" xfId="0" applyNumberFormat="1"/>
    <xf numFmtId="0" fontId="4" fillId="0" borderId="1" xfId="0" applyFont="1" applyBorder="1" applyAlignment="1">
      <alignment horizontal="left" wrapText="1"/>
    </xf>
    <xf numFmtId="2" fontId="0" fillId="2" borderId="1" xfId="0" applyNumberFormat="1" applyFill="1" applyBorder="1"/>
    <xf numFmtId="0" fontId="1" fillId="4" borderId="1" xfId="0" applyFont="1" applyFill="1" applyBorder="1"/>
    <xf numFmtId="2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0" fillId="3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4A86"/>
      <color rgb="FFFFCC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workbookViewId="0" xr3:uid="{AEA406A1-0E4B-5B11-9CD5-51D6E497D94C}">
      <selection activeCell="F17" sqref="F17"/>
    </sheetView>
  </sheetViews>
  <sheetFormatPr defaultColWidth="11.42578125" defaultRowHeight="15"/>
  <cols>
    <col min="1" max="1" width="12.28515625" bestFit="1" customWidth="1"/>
    <col min="2" max="2" width="19.85546875" bestFit="1" customWidth="1"/>
    <col min="3" max="3" width="11.42578125" customWidth="1"/>
  </cols>
  <sheetData>
    <row r="1" spans="1:7">
      <c r="C1" t="s">
        <v>0</v>
      </c>
    </row>
    <row r="2" spans="1:7" ht="17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</row>
    <row r="3" spans="1:7">
      <c r="A3">
        <v>25</v>
      </c>
      <c r="B3" t="s">
        <v>8</v>
      </c>
      <c r="C3" t="s">
        <v>9</v>
      </c>
      <c r="D3" t="s">
        <v>10</v>
      </c>
      <c r="E3" s="6">
        <v>4500</v>
      </c>
      <c r="F3" t="s">
        <v>11</v>
      </c>
      <c r="G3">
        <v>3</v>
      </c>
    </row>
    <row r="4" spans="1:7">
      <c r="A4">
        <v>26</v>
      </c>
      <c r="B4" t="s">
        <v>12</v>
      </c>
      <c r="C4" t="s">
        <v>13</v>
      </c>
      <c r="D4" t="s">
        <v>14</v>
      </c>
      <c r="E4" s="6">
        <v>1800</v>
      </c>
      <c r="F4" t="s">
        <v>15</v>
      </c>
      <c r="G4">
        <v>2</v>
      </c>
    </row>
    <row r="5" spans="1:7">
      <c r="A5">
        <v>27</v>
      </c>
      <c r="B5" t="s">
        <v>16</v>
      </c>
      <c r="C5" t="s">
        <v>9</v>
      </c>
      <c r="D5" t="s">
        <v>17</v>
      </c>
      <c r="E5" s="6">
        <v>1750</v>
      </c>
      <c r="F5" t="s">
        <v>18</v>
      </c>
    </row>
    <row r="6" spans="1:7">
      <c r="A6">
        <v>28</v>
      </c>
      <c r="B6" t="s">
        <v>19</v>
      </c>
      <c r="C6" t="s">
        <v>20</v>
      </c>
      <c r="D6" t="s">
        <v>10</v>
      </c>
      <c r="E6" s="6">
        <v>4000</v>
      </c>
      <c r="F6" t="s">
        <v>21</v>
      </c>
    </row>
    <row r="7" spans="1:7">
      <c r="A7">
        <v>29</v>
      </c>
      <c r="B7" t="s">
        <v>22</v>
      </c>
      <c r="C7" t="s">
        <v>13</v>
      </c>
      <c r="D7" t="s">
        <v>23</v>
      </c>
      <c r="E7" s="6">
        <v>890</v>
      </c>
      <c r="F7" t="s">
        <v>11</v>
      </c>
      <c r="G7">
        <v>1</v>
      </c>
    </row>
    <row r="8" spans="1:7">
      <c r="A8">
        <v>30</v>
      </c>
      <c r="B8" t="s">
        <v>24</v>
      </c>
      <c r="C8" t="s">
        <v>9</v>
      </c>
      <c r="D8" t="s">
        <v>14</v>
      </c>
      <c r="E8" s="6">
        <v>1700</v>
      </c>
      <c r="F8" t="s">
        <v>21</v>
      </c>
    </row>
    <row r="9" spans="1:7">
      <c r="A9">
        <v>31</v>
      </c>
      <c r="B9" t="s">
        <v>25</v>
      </c>
      <c r="C9" t="s">
        <v>20</v>
      </c>
      <c r="D9" t="s">
        <v>23</v>
      </c>
      <c r="E9" s="6">
        <v>780</v>
      </c>
      <c r="F9" t="s">
        <v>11</v>
      </c>
      <c r="G9">
        <v>4</v>
      </c>
    </row>
    <row r="11" spans="1:7" ht="30">
      <c r="A11" s="1"/>
      <c r="B11" s="2" t="s">
        <v>26</v>
      </c>
      <c r="C11" s="3">
        <f>COUNTBLANK(G3:G9)</f>
        <v>3</v>
      </c>
    </row>
    <row r="12" spans="1:7" ht="30">
      <c r="B12" s="2" t="s">
        <v>27</v>
      </c>
      <c r="C12" s="3">
        <f>COUNT(G3:G9)</f>
        <v>4</v>
      </c>
    </row>
    <row r="13" spans="1:7" ht="45">
      <c r="B13" s="2" t="s">
        <v>28</v>
      </c>
      <c r="C13" s="3">
        <f>COUNTIF(C3:C9,"MKT")</f>
        <v>3</v>
      </c>
    </row>
    <row r="14" spans="1:7" ht="60">
      <c r="B14" s="2" t="s">
        <v>29</v>
      </c>
      <c r="C14" s="3">
        <f>COUNTIF(E3:E9,"&gt;1000")</f>
        <v>5</v>
      </c>
    </row>
    <row r="15" spans="1:7" ht="30">
      <c r="B15" s="2" t="s">
        <v>30</v>
      </c>
      <c r="C15" s="3">
        <f>COUNTA(B4:B9)</f>
        <v>6</v>
      </c>
    </row>
    <row r="16" spans="1:7">
      <c r="B16" s="2" t="s">
        <v>31</v>
      </c>
      <c r="C16" s="5">
        <f>COUNTA(E3:E9)</f>
        <v>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showGridLines="0" zoomScale="85" zoomScaleNormal="85" workbookViewId="0" xr3:uid="{958C4451-9541-5A59-BF78-D2F731DF1C81}">
      <selection activeCell="E9" sqref="E9"/>
    </sheetView>
  </sheetViews>
  <sheetFormatPr defaultColWidth="11.42578125" defaultRowHeight="15"/>
  <cols>
    <col min="1" max="1" width="13.28515625" customWidth="1"/>
    <col min="2" max="2" width="14.42578125" customWidth="1"/>
    <col min="4" max="4" width="36.42578125" bestFit="1" customWidth="1"/>
    <col min="5" max="5" width="14.140625" customWidth="1"/>
  </cols>
  <sheetData>
    <row r="1" spans="1:5">
      <c r="A1" s="13" t="s">
        <v>32</v>
      </c>
      <c r="B1" s="14"/>
    </row>
    <row r="2" spans="1:5" ht="15" customHeight="1">
      <c r="A2" s="11" t="s">
        <v>33</v>
      </c>
      <c r="B2" s="12" t="s">
        <v>34</v>
      </c>
    </row>
    <row r="3" spans="1:5" ht="15" customHeight="1">
      <c r="A3" s="11"/>
      <c r="B3" s="12"/>
      <c r="D3" s="4" t="s">
        <v>35</v>
      </c>
      <c r="E3" s="3">
        <f>COUNT(A4:A31)</f>
        <v>28</v>
      </c>
    </row>
    <row r="4" spans="1:5" ht="15" customHeight="1">
      <c r="A4" s="9">
        <v>8</v>
      </c>
      <c r="B4" s="9" t="s">
        <v>36</v>
      </c>
      <c r="D4" s="4" t="s">
        <v>37</v>
      </c>
      <c r="E4" s="3">
        <f>COUNTIF(A4:A31,"=8")</f>
        <v>3</v>
      </c>
    </row>
    <row r="5" spans="1:5" ht="15" customHeight="1">
      <c r="A5" s="9">
        <v>12</v>
      </c>
      <c r="B5" s="9" t="s">
        <v>38</v>
      </c>
      <c r="D5" s="4" t="s">
        <v>39</v>
      </c>
      <c r="E5" s="3">
        <f>COUNTIF(A4:A31,"&lt;8")</f>
        <v>7</v>
      </c>
    </row>
    <row r="6" spans="1:5" ht="15" customHeight="1">
      <c r="A6" s="9">
        <v>9</v>
      </c>
      <c r="B6" s="9" t="s">
        <v>40</v>
      </c>
      <c r="D6" s="4" t="s">
        <v>41</v>
      </c>
      <c r="E6" s="3">
        <f>COUNTIF(B4:B31,"natación")</f>
        <v>5</v>
      </c>
    </row>
    <row r="7" spans="1:5" ht="15" customHeight="1">
      <c r="A7" s="9">
        <v>11</v>
      </c>
      <c r="B7" s="9" t="s">
        <v>40</v>
      </c>
      <c r="D7" s="4" t="s">
        <v>42</v>
      </c>
      <c r="E7" s="3">
        <f>COUNTIF(B4:B31,"tenis")</f>
        <v>13</v>
      </c>
    </row>
    <row r="8" spans="1:5" ht="15" customHeight="1">
      <c r="A8" s="9">
        <v>7</v>
      </c>
      <c r="B8" s="9" t="s">
        <v>36</v>
      </c>
      <c r="D8" s="4" t="s">
        <v>43</v>
      </c>
      <c r="E8" s="3">
        <f>COUNTIF(B4:B31,"equitación")</f>
        <v>10</v>
      </c>
    </row>
    <row r="9" spans="1:5" ht="15" customHeight="1">
      <c r="A9" s="9">
        <v>12</v>
      </c>
      <c r="B9" s="9" t="s">
        <v>40</v>
      </c>
      <c r="D9" s="4"/>
      <c r="E9" s="3"/>
    </row>
    <row r="10" spans="1:5" ht="15" customHeight="1">
      <c r="A10" s="9">
        <v>11</v>
      </c>
      <c r="B10" s="9" t="s">
        <v>40</v>
      </c>
      <c r="D10" s="4" t="s">
        <v>44</v>
      </c>
      <c r="E10" s="3">
        <f>MAX(A4:A31)</f>
        <v>12</v>
      </c>
    </row>
    <row r="11" spans="1:5" ht="15" customHeight="1">
      <c r="A11" s="9">
        <v>9</v>
      </c>
      <c r="B11" s="9" t="s">
        <v>40</v>
      </c>
      <c r="D11" s="4" t="s">
        <v>45</v>
      </c>
      <c r="E11" s="3">
        <f>MIN(A4:A31)</f>
        <v>5</v>
      </c>
    </row>
    <row r="12" spans="1:5" ht="15" customHeight="1">
      <c r="A12" s="9">
        <v>5</v>
      </c>
      <c r="B12" s="9" t="s">
        <v>36</v>
      </c>
      <c r="D12" s="4" t="s">
        <v>46</v>
      </c>
      <c r="E12" s="8">
        <f>AVERAGE(A4:A31)</f>
        <v>9.4642857142857135</v>
      </c>
    </row>
    <row r="13" spans="1:5" ht="15" customHeight="1">
      <c r="A13" s="9">
        <v>12</v>
      </c>
      <c r="B13" s="9" t="s">
        <v>40</v>
      </c>
    </row>
    <row r="14" spans="1:5" ht="15" customHeight="1">
      <c r="A14" s="9">
        <v>12</v>
      </c>
      <c r="B14" s="9" t="s">
        <v>38</v>
      </c>
    </row>
    <row r="15" spans="1:5" ht="15" customHeight="1">
      <c r="A15" s="9">
        <v>10</v>
      </c>
      <c r="B15" s="9" t="s">
        <v>36</v>
      </c>
    </row>
    <row r="16" spans="1:5" ht="15" customHeight="1">
      <c r="A16" s="9">
        <v>8</v>
      </c>
      <c r="B16" s="9" t="s">
        <v>40</v>
      </c>
    </row>
    <row r="17" spans="1:2" ht="15" customHeight="1">
      <c r="A17" s="9">
        <v>12</v>
      </c>
      <c r="B17" s="9" t="s">
        <v>36</v>
      </c>
    </row>
    <row r="18" spans="1:2" ht="15" customHeight="1">
      <c r="A18" s="9">
        <v>8</v>
      </c>
      <c r="B18" s="9" t="s">
        <v>36</v>
      </c>
    </row>
    <row r="19" spans="1:2" ht="15" customHeight="1">
      <c r="A19" s="9">
        <v>10</v>
      </c>
      <c r="B19" s="9" t="s">
        <v>40</v>
      </c>
    </row>
    <row r="20" spans="1:2" ht="15" customHeight="1">
      <c r="A20" s="9">
        <v>7</v>
      </c>
      <c r="B20" s="9" t="s">
        <v>38</v>
      </c>
    </row>
    <row r="21" spans="1:2" ht="15" customHeight="1">
      <c r="A21" s="9">
        <v>12</v>
      </c>
      <c r="B21" s="9" t="s">
        <v>38</v>
      </c>
    </row>
    <row r="22" spans="1:2" ht="15" customHeight="1">
      <c r="A22" s="9">
        <v>12</v>
      </c>
      <c r="B22" s="9" t="s">
        <v>38</v>
      </c>
    </row>
    <row r="23" spans="1:2" ht="15" customHeight="1">
      <c r="A23" s="9">
        <v>6</v>
      </c>
      <c r="B23" s="9" t="s">
        <v>40</v>
      </c>
    </row>
    <row r="24" spans="1:2" ht="15" customHeight="1">
      <c r="A24" s="9">
        <v>5</v>
      </c>
      <c r="B24" s="9" t="s">
        <v>36</v>
      </c>
    </row>
    <row r="25" spans="1:2" ht="15" customHeight="1">
      <c r="A25" s="9">
        <v>10</v>
      </c>
      <c r="B25" s="9" t="s">
        <v>40</v>
      </c>
    </row>
    <row r="26" spans="1:2" ht="15" customHeight="1">
      <c r="A26" s="9">
        <v>5</v>
      </c>
      <c r="B26" s="9" t="s">
        <v>40</v>
      </c>
    </row>
    <row r="27" spans="1:2" ht="15" customHeight="1">
      <c r="A27" s="9">
        <v>12</v>
      </c>
      <c r="B27" s="9" t="s">
        <v>36</v>
      </c>
    </row>
    <row r="28" spans="1:2" ht="15" customHeight="1">
      <c r="A28" s="9">
        <v>11</v>
      </c>
      <c r="B28" s="9" t="s">
        <v>40</v>
      </c>
    </row>
    <row r="29" spans="1:2" ht="15" customHeight="1">
      <c r="A29" s="9">
        <v>12</v>
      </c>
      <c r="B29" s="9" t="s">
        <v>36</v>
      </c>
    </row>
    <row r="30" spans="1:2" ht="15" customHeight="1">
      <c r="A30" s="9">
        <v>12</v>
      </c>
      <c r="B30" s="9" t="s">
        <v>36</v>
      </c>
    </row>
    <row r="31" spans="1:2">
      <c r="A31" s="9">
        <v>5</v>
      </c>
      <c r="B31" s="9" t="s">
        <v>40</v>
      </c>
    </row>
  </sheetData>
  <mergeCells count="3">
    <mergeCell ref="A2:A3"/>
    <mergeCell ref="B2:B3"/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showGridLines="0" showRowColHeaders="0" tabSelected="1" workbookViewId="0" xr3:uid="{842E5F09-E766-5B8D-85AF-A39847EA96FD}">
      <selection activeCell="E3" sqref="E3"/>
    </sheetView>
  </sheetViews>
  <sheetFormatPr defaultColWidth="11.42578125" defaultRowHeight="15"/>
  <cols>
    <col min="1" max="1" width="28.5703125" bestFit="1" customWidth="1"/>
    <col min="2" max="2" width="16.5703125" customWidth="1"/>
  </cols>
  <sheetData>
    <row r="1" spans="1:5">
      <c r="A1" t="s">
        <v>47</v>
      </c>
    </row>
    <row r="2" spans="1:5">
      <c r="A2" t="s">
        <v>48</v>
      </c>
      <c r="B2" t="s">
        <v>49</v>
      </c>
      <c r="C2" t="s">
        <v>50</v>
      </c>
      <c r="D2" t="s">
        <v>51</v>
      </c>
      <c r="E2" t="s">
        <v>52</v>
      </c>
    </row>
    <row r="3" spans="1:5">
      <c r="A3" t="s">
        <v>53</v>
      </c>
      <c r="B3">
        <v>7</v>
      </c>
      <c r="C3">
        <v>8</v>
      </c>
      <c r="D3">
        <v>9</v>
      </c>
      <c r="E3">
        <f>AVERAGE(B3:D3)</f>
        <v>8</v>
      </c>
    </row>
    <row r="4" spans="1:5">
      <c r="A4" t="s">
        <v>54</v>
      </c>
      <c r="B4">
        <v>7</v>
      </c>
      <c r="C4">
        <v>6</v>
      </c>
      <c r="D4">
        <v>5</v>
      </c>
      <c r="E4">
        <f t="shared" ref="E4:E12" si="0">AVERAGE(B4:D4)</f>
        <v>6</v>
      </c>
    </row>
    <row r="5" spans="1:5">
      <c r="A5" t="s">
        <v>55</v>
      </c>
      <c r="B5">
        <v>5</v>
      </c>
      <c r="C5">
        <v>6</v>
      </c>
      <c r="D5">
        <v>7</v>
      </c>
      <c r="E5">
        <f t="shared" si="0"/>
        <v>6</v>
      </c>
    </row>
    <row r="6" spans="1:5">
      <c r="A6" t="s">
        <v>56</v>
      </c>
      <c r="B6">
        <v>9</v>
      </c>
      <c r="C6">
        <v>8</v>
      </c>
      <c r="D6">
        <v>5</v>
      </c>
      <c r="E6" s="10">
        <f t="shared" si="0"/>
        <v>7.333333333333333</v>
      </c>
    </row>
    <row r="7" spans="1:5">
      <c r="A7" t="s">
        <v>57</v>
      </c>
      <c r="B7">
        <v>10</v>
      </c>
      <c r="C7">
        <v>9</v>
      </c>
      <c r="D7">
        <v>8</v>
      </c>
      <c r="E7">
        <f t="shared" si="0"/>
        <v>9</v>
      </c>
    </row>
    <row r="8" spans="1:5">
      <c r="A8" t="s">
        <v>58</v>
      </c>
      <c r="B8">
        <v>7</v>
      </c>
      <c r="C8">
        <v>7</v>
      </c>
      <c r="D8">
        <v>7</v>
      </c>
      <c r="E8">
        <f t="shared" si="0"/>
        <v>7</v>
      </c>
    </row>
    <row r="9" spans="1:5">
      <c r="A9" t="s">
        <v>59</v>
      </c>
      <c r="B9">
        <v>4</v>
      </c>
      <c r="C9">
        <v>5</v>
      </c>
      <c r="D9">
        <v>3</v>
      </c>
      <c r="E9">
        <f t="shared" si="0"/>
        <v>4</v>
      </c>
    </row>
    <row r="10" spans="1:5">
      <c r="A10" t="s">
        <v>60</v>
      </c>
      <c r="B10">
        <v>7</v>
      </c>
      <c r="C10">
        <v>8</v>
      </c>
      <c r="D10">
        <v>6</v>
      </c>
      <c r="E10">
        <f t="shared" si="0"/>
        <v>7</v>
      </c>
    </row>
    <row r="11" spans="1:5">
      <c r="A11" t="s">
        <v>61</v>
      </c>
    </row>
    <row r="12" spans="1:5">
      <c r="A12" t="s">
        <v>62</v>
      </c>
      <c r="B12">
        <v>10</v>
      </c>
      <c r="C12">
        <v>9</v>
      </c>
      <c r="D12">
        <v>9.5</v>
      </c>
      <c r="E12">
        <f t="shared" si="0"/>
        <v>9.5</v>
      </c>
    </row>
    <row r="14" spans="1:5" ht="30">
      <c r="B14" s="7" t="s">
        <v>63</v>
      </c>
      <c r="C14" s="3">
        <f>COUNTA(A3:A12)</f>
        <v>10</v>
      </c>
    </row>
    <row r="15" spans="1:5" ht="30">
      <c r="B15" s="7" t="s">
        <v>64</v>
      </c>
      <c r="C15" s="3">
        <f>COUNTBLANK(E3:E12)</f>
        <v>1</v>
      </c>
    </row>
    <row r="16" spans="1:5" ht="30">
      <c r="B16" s="7" t="s">
        <v>65</v>
      </c>
      <c r="C16" s="3">
        <f>COUNTIF(E3:E12,"&gt;=6")</f>
        <v>8</v>
      </c>
    </row>
    <row r="17" spans="2:3" ht="30">
      <c r="B17" s="7" t="s">
        <v>66</v>
      </c>
      <c r="C17" s="3">
        <f>COUNTIF(E3:E12,"&lt;6")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2016-11-17T12:06:30Z</dcterms:created>
  <dcterms:modified xsi:type="dcterms:W3CDTF">2016-12-05T13:14:22Z</dcterms:modified>
  <cp:category/>
  <cp:contentStatus/>
</cp:coreProperties>
</file>